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<sst xmlns="http://schemas.openxmlformats.org/spreadsheetml/2006/main" count="125" uniqueCount="125">
  <si>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</si>
  <si>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</si>
  <si>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</si>
  <si>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</si>
  <si>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</si>
  <si>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</si>
  <si>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</si>
  <si>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</si>
  <si>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</si>
  <si>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</si>
  <si>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</si>
  <si>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</si>
  <si>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</si>
  <si>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</si>
  <si>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</si>
  <si>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</si>
  <si>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</si>
  <si>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</si>
  <si>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</si>
  <si>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</si>
  <si>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</si>
  <si>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</si>
  <si>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</si>
  <si>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</si>
  <si>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</si>
  <si>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</si>
  <si>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</si>
  <si>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</si>
  <si>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</si>
  <si>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</si>
  <si>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</si>
  <si>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</si>
  <si>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</si>
  <si>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</si>
  <si>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</si>
  <si>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</si>
  <si>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</si>
  <si>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</si>
  <si>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</si>
  <si>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</si>
  <si>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</si>
  <si>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</si>
  <si>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</si>
  <si>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</si>
  <si>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</si>
  <si>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</si>
  <si>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</si>
  <si>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</si>
  <si>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</si>
  <si>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</si>
  <si>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</si>
  <si>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</si>
  <si>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</si>
  <si>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</si>
  <si>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</si>
  <si>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</si>
  <si>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</si>
  <si>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</si>
  <si>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</si>
  <si>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</si>
  <si>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</si>
  <si>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</si>
  <si>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</si>
  <si>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</si>
  <si>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</si>
  <si>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</si>
  <si>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</si>
  <si>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</si>
  <si>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</si>
  <si>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</si>
  <si>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</si>
  <si>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</si>
  <si>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</si>
  <si>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</si>
  <si>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</si>
  <si>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</si>
  <si>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</si>
  <si>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</si>
  <si>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</si>
  <si>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</si>
  <si>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</si>
  <si>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</si>
  <si>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</si>
  <si>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</si>
  <si>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</si>
  <si>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</si>
  <si>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</si>
  <si>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</si>
  <si>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</si>
  <si>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</si>
  <si>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</si>
  <si>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</si>
  <si>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</si>
  <si>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</si>
  <si>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</si>
  <si>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</si>
  <si>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</si>
  <si>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</si>
  <si>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</si>
  <si>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</si>
  <si>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</si>
  <si>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</si>
  <si>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</si>
  <si>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</si>
  <si>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</si>
  <si>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</si>
  <si>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</si>
  <si>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</si>
  <si>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</si>
  <si>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</si>
  <si>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</si>
  <si>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</si>
  <si>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</si>
  <si>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</si>
  <si>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</si>
  <si>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</si>
  <si>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</si>
  <si>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</si>
  <si>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</si>
  <si>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</si>
  <si>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</si>
  <si>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</si>
  <si>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MANUEL DOBLADO, GTO.</t>
  </si>
  <si>
    <t>al 31 de Diciembre de 2020 y al 31 de Marzo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</si>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</sst>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tabSelected="1" topLeftCell="B1" zoomScale="85" zoomScaleNormal="85" workbookViewId="0">
      <selection activeCell="A97" sqref="A2:F97"/>
    </sheetView>
  </sheetViews>
  <sheetFormatPr baseColWidth="10" defaultColWidth="14.7109375" defaultRowHeight="15" zeroHeight="1" x14ac:dyDescent="0.25"/>
  <cols>
    <col min="1" max="1" width="94.28515625" style="19" bestFit="1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3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x14ac:dyDescent="0.25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22500003.009999998</v>
      </c>
      <c r="C9" s="32">
        <f>SUM(C10:C16)</f>
        <v>18517246.289999999</v>
      </c>
      <c r="D9" s="20" t="s">
        <v>10</v>
      </c>
      <c r="E9" s="32">
        <f>SUM(E10:E18)</f>
        <v>32815327.579999998</v>
      </c>
      <c r="F9" s="32">
        <f>SUM(F10:F18)</f>
        <v>27586369.619999997</v>
      </c>
    </row>
    <row r="10" spans="1:6" x14ac:dyDescent="0.25">
      <c r="A10" s="14" t="s">
        <v>11</v>
      </c>
      <c r="B10" s="32"/>
      <c r="C10" s="32"/>
      <c r="D10" s="21" t="s">
        <v>12</v>
      </c>
      <c r="E10" s="35">
        <v>5299682.53</v>
      </c>
      <c r="F10" s="35">
        <v>5280581.32</v>
      </c>
    </row>
    <row r="11" spans="1:6" x14ac:dyDescent="0.25">
      <c r="A11" s="14" t="s">
        <v>13</v>
      </c>
      <c r="B11" s="35">
        <v>11107141.970000001</v>
      </c>
      <c r="C11" s="35">
        <v>8678858.1199999992</v>
      </c>
      <c r="D11" s="21" t="s">
        <v>14</v>
      </c>
      <c r="E11" s="35">
        <v>8675292.5500000007</v>
      </c>
      <c r="F11" s="35">
        <v>4333544.8499999996</v>
      </c>
    </row>
    <row r="12" spans="1:6" x14ac:dyDescent="0.25">
      <c r="A12" s="14" t="s">
        <v>15</v>
      </c>
      <c r="B12" s="32"/>
      <c r="C12" s="32"/>
      <c r="D12" s="21" t="s">
        <v>16</v>
      </c>
      <c r="E12" s="35">
        <v>9576671.1999999993</v>
      </c>
      <c r="F12" s="35">
        <v>5950738.4100000001</v>
      </c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5">
        <v>11392861.039999999</v>
      </c>
      <c r="C14" s="35">
        <v>9838388.1699999999</v>
      </c>
      <c r="D14" s="21" t="s">
        <v>20</v>
      </c>
      <c r="E14" s="35">
        <v>1244767.45</v>
      </c>
      <c r="F14" s="35">
        <v>2709339</v>
      </c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4152922.06</v>
      </c>
      <c r="F16" s="35">
        <v>5595980.5899999999</v>
      </c>
    </row>
    <row r="17" spans="1:6" x14ac:dyDescent="0.25">
      <c r="A17" s="13" t="s">
        <v>25</v>
      </c>
      <c r="B17" s="32">
        <f>SUM(B18:B24)</f>
        <v>21550081.98</v>
      </c>
      <c r="C17" s="32">
        <f>SUM(C18:C24)</f>
        <v>18577354.199999999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3865991.79</v>
      </c>
      <c r="F18" s="35">
        <v>3716185.45</v>
      </c>
    </row>
    <row r="19" spans="1:6" x14ac:dyDescent="0.25">
      <c r="A19" s="15" t="s">
        <v>29</v>
      </c>
      <c r="B19" s="35">
        <v>730574.43</v>
      </c>
      <c r="C19" s="35">
        <v>730494.36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471738.96</v>
      </c>
      <c r="C20" s="35">
        <v>433484.96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111460</v>
      </c>
      <c r="C22" s="35">
        <v>79460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-541666</v>
      </c>
      <c r="F23" s="32">
        <f>F24+F25</f>
        <v>0</v>
      </c>
    </row>
    <row r="24" spans="1:6" x14ac:dyDescent="0.25">
      <c r="A24" s="15" t="s">
        <v>39</v>
      </c>
      <c r="B24" s="35">
        <v>20236308.59</v>
      </c>
      <c r="C24" s="35">
        <v>17333914.879999999</v>
      </c>
      <c r="D24" s="21" t="s">
        <v>40</v>
      </c>
      <c r="E24" s="35">
        <v>-541666</v>
      </c>
      <c r="F24" s="35">
        <v>0</v>
      </c>
    </row>
    <row r="25" spans="1:6" x14ac:dyDescent="0.25">
      <c r="A25" s="13" t="s">
        <v>41</v>
      </c>
      <c r="B25" s="32">
        <f>SUM(B26:B30)</f>
        <v>25149084.390000001</v>
      </c>
      <c r="C25" s="32">
        <f>SUM(C26:C30)</f>
        <v>13682592.359999999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5">
        <v>1377001.23</v>
      </c>
      <c r="C26" s="35">
        <v>326540</v>
      </c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5">
        <v>187688</v>
      </c>
      <c r="C27" s="35">
        <v>187688</v>
      </c>
      <c r="D27" s="20" t="s">
        <v>46</v>
      </c>
      <c r="E27" s="32">
        <f>SUM(E28:E30)</f>
        <v>5000000</v>
      </c>
      <c r="F27" s="32">
        <f>SUM(F28:F30)</f>
        <v>5000000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5">
        <v>23584395.16</v>
      </c>
      <c r="C29" s="35">
        <v>13168364.359999999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5000000</v>
      </c>
      <c r="F30" s="35">
        <v>5000000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1896830.02</v>
      </c>
      <c r="F42" s="32">
        <f>SUM(F43:F45)</f>
        <v>1924749.5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1896830.02</v>
      </c>
      <c r="F43" s="35">
        <v>1924749.5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69199169.379999995</v>
      </c>
      <c r="C47" s="34">
        <f>C9+C17+C25+C31+C37+C38+C41</f>
        <v>50777192.849999994</v>
      </c>
      <c r="D47" s="23" t="s">
        <v>84</v>
      </c>
      <c r="E47" s="34">
        <f>E9+E19+E23+E26+E27+E31+E38+E42</f>
        <v>39170491.600000001</v>
      </c>
      <c r="F47" s="34">
        <f>F9+F19+F23+F26+F27+F31+F38+F42</f>
        <v>34511119.119999997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360917672.23000002</v>
      </c>
      <c r="C52" s="35">
        <v>343267245.30000001</v>
      </c>
      <c r="D52" s="20" t="s">
        <v>92</v>
      </c>
      <c r="E52" s="35">
        <v>7500000</v>
      </c>
      <c r="F52" s="35">
        <v>9000000</v>
      </c>
    </row>
    <row r="53" spans="1:6" x14ac:dyDescent="0.25">
      <c r="A53" s="13" t="s">
        <v>93</v>
      </c>
      <c r="B53" s="35">
        <v>34845740.289999999</v>
      </c>
      <c r="C53" s="35">
        <v>34649587.109999999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278400</v>
      </c>
      <c r="C54" s="35">
        <v>278400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-8294707.1799999997</v>
      </c>
      <c r="C55" s="35">
        <v>-8294707.1799999997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825561.13</v>
      </c>
      <c r="C56" s="35">
        <v>825561.13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7500000</v>
      </c>
      <c r="F57" s="34">
        <f>SUM(F50:F55)</f>
        <v>9000000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46670491.600000001</v>
      </c>
      <c r="F59" s="34">
        <f>F47+F57</f>
        <v>43511119.119999997</v>
      </c>
    </row>
    <row r="60" spans="1:6" x14ac:dyDescent="0.25">
      <c r="A60" s="16" t="s">
        <v>104</v>
      </c>
      <c r="B60" s="34">
        <f>SUM(B50:B58)</f>
        <v>388572666.47000003</v>
      </c>
      <c r="C60" s="34">
        <f>SUM(C50:C58)</f>
        <v>370726086.36000001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457771835.85000002</v>
      </c>
      <c r="C62" s="34">
        <f>SUM(C47+C60)</f>
        <v>421503279.21000004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19220339.539999999</v>
      </c>
      <c r="F63" s="32">
        <f>SUM(F64:F66)</f>
        <v>19220339.539999999</v>
      </c>
    </row>
    <row r="64" spans="1:6" x14ac:dyDescent="0.25">
      <c r="A64" s="11"/>
      <c r="B64" s="30"/>
      <c r="C64" s="30"/>
      <c r="D64" s="27" t="s">
        <v>108</v>
      </c>
      <c r="E64" s="35">
        <v>16698885.800000001</v>
      </c>
      <c r="F64" s="35">
        <v>16698885.800000001</v>
      </c>
    </row>
    <row r="65" spans="1:6" x14ac:dyDescent="0.25">
      <c r="A65" s="11"/>
      <c r="B65" s="30"/>
      <c r="C65" s="30"/>
      <c r="D65" s="28" t="s">
        <v>109</v>
      </c>
      <c r="E65" s="35">
        <v>2521453.7400000002</v>
      </c>
      <c r="F65" s="35">
        <v>2521453.7400000002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391881004.70999998</v>
      </c>
      <c r="F68" s="32">
        <f>SUM(F69:F73)</f>
        <v>358771820.55000001</v>
      </c>
    </row>
    <row r="69" spans="1:6" x14ac:dyDescent="0.25">
      <c r="A69" s="17"/>
      <c r="B69" s="30"/>
      <c r="C69" s="30"/>
      <c r="D69" s="27" t="s">
        <v>112</v>
      </c>
      <c r="E69" s="35">
        <v>33655763.810000002</v>
      </c>
      <c r="F69" s="35">
        <v>42772042.689999998</v>
      </c>
    </row>
    <row r="70" spans="1:6" x14ac:dyDescent="0.25">
      <c r="A70" s="17"/>
      <c r="B70" s="30"/>
      <c r="C70" s="30"/>
      <c r="D70" s="27" t="s">
        <v>113</v>
      </c>
      <c r="E70" s="35">
        <v>358596538.89999998</v>
      </c>
      <c r="F70" s="35">
        <v>316371075.86000001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-371298</v>
      </c>
      <c r="F72" s="35">
        <v>-371298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411101344.25</v>
      </c>
      <c r="F79" s="34">
        <f>F63+F68+F75</f>
        <v>377992160.09000003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457771835.85000002</v>
      </c>
      <c r="F81" s="34">
        <f>F59+F79</f>
        <v>421503279.21000004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1" x14ac:dyDescent="0.25">
      <c r="A97" s="49" t="s">
        <v>124</v>
      </c>
    </row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56999999999999995" right="0.17" top="0.75" bottom="0.75" header="0.3" footer="0.3"/>
  <pageSetup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2021-04-28T18:16:03Z</cp:lastPrinted>
  <dcterms:created xsi:type="dcterms:W3CDTF">2018-11-20T17:29:30Z</dcterms:created>
  <dcterms:modified xsi:type="dcterms:W3CDTF">2021-04-28T18:33:26Z</dcterms:modified>
</cp:coreProperties>
</file>